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Q23" i="3" l="1"/>
  <c r="R23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S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S20" i="3" s="1"/>
  <c r="S16" i="3"/>
  <c r="N16" i="3"/>
  <c r="N12" i="3"/>
  <c r="S12" i="3" s="1"/>
  <c r="N8" i="3"/>
  <c r="S8" i="3" s="1"/>
  <c r="N19" i="3"/>
  <c r="S19" i="3" s="1"/>
  <c r="N15" i="3"/>
  <c r="S15" i="3" s="1"/>
  <c r="N11" i="3"/>
  <c r="S11" i="3" s="1"/>
  <c r="N22" i="3"/>
  <c r="S22" i="3" s="1"/>
  <c r="N18" i="3"/>
  <c r="S18" i="3" s="1"/>
  <c r="S14" i="3"/>
  <c r="N14" i="3"/>
  <c r="N10" i="3"/>
  <c r="S10" i="3" s="1"/>
  <c r="N21" i="3"/>
  <c r="S21" i="3" s="1"/>
  <c r="N17" i="3"/>
  <c r="S17" i="3" s="1"/>
  <c r="N13" i="3"/>
  <c r="S13" i="3" s="1"/>
  <c r="N9" i="3"/>
  <c r="S9" i="3" s="1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<sst xmlns="http://schemas.openxmlformats.org/spreadsheetml/2006/main" count="67" uniqueCount="59">
  <si>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</si>
  <si>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</si>
  <si>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</si>
  <si>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</si>
  <si>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</si>
  <si>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</si>
  <si>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</si>
  <si>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</si>
  <si>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</si>
  <si>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</si>
  <si>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</si>
  <si>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</si>
  <si>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</si>
  <si>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</si>
  <si>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</si>
  <si>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</si>
  <si>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</si>
  <si>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</si>
  <si>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</si>
  <si>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</si>
  <si>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</si>
  <si>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</si>
  <si>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</si>
  <si>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</si>
  <si>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</si>
  <si>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</si>
  <si>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</si>
  <si>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</si>
  <si>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</si>
  <si>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</si>
  <si>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</si>
  <si>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</si>
  <si>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</si>
  <si>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</si>
  <si>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</si>
  <si>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</si>
  <si>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</si>
  <si>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</si>
  <si>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</si>
  <si>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</si>
  <si>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</si>
  <si>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</si>
  <si>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</si>
  <si>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</si>
  <si>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</si>
  <si>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</si>
  <si>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</si>
  <si>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</si>
  <si>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</si>
  <si>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</si>
  <si>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</si>
  <si>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</si>
  <si>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2014-2015</t>
  </si>
  <si>
    <t>Μάιος 2015</t>
  </si>
  <si>
    <t xml:space="preserve">Μάιος-Ιούνιος 2015 </t>
  </si>
  <si>
    <t>Ιούνιος 2014</t>
  </si>
  <si>
    <t>Ιούνιος 2015</t>
  </si>
  <si>
    <t xml:space="preserve">            Μάιος-Ιούνιος 2015</t>
  </si>
  <si>
    <t xml:space="preserve">            Ετήσια μεταβολή, Ιούνιος 2014-2015 και μηνιαία μεταβολή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</si>
</sst>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6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164" fontId="3" fillId="0" borderId="9" xfId="0" applyNumberFormat="1" applyFont="1" applyBorder="1"/>
    <xf numFmtId="164" fontId="7" fillId="0" borderId="10" xfId="0" applyNumberFormat="1" applyFont="1" applyBorder="1"/>
    <xf numFmtId="0" fontId="8" fillId="0" borderId="8" xfId="0" applyFont="1" applyBorder="1" applyAlignment="1">
      <alignment horizontal="center"/>
    </xf>
    <xf numFmtId="0" fontId="7" fillId="0" borderId="5" xfId="0" applyFont="1" applyBorder="1"/>
    <xf numFmtId="3" fontId="5" fillId="0" borderId="5" xfId="0" applyNumberFormat="1" applyFont="1" applyBorder="1"/>
    <xf numFmtId="3" fontId="5" fillId="0" borderId="8" xfId="0" applyNumberFormat="1" applyFont="1" applyBorder="1" applyAlignment="1">
      <alignment horizontal="center"/>
    </xf>
    <xf numFmtId="0" fontId="0" fillId="0" borderId="11" xfId="0" applyNumberFormat="1" applyBorder="1"/>
    <xf numFmtId="0" fontId="23" fillId="0" borderId="11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11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/>
    <xf numFmtId="9" fontId="1" fillId="0" borderId="11" xfId="0" applyNumberFormat="1" applyFont="1" applyBorder="1"/>
    <xf numFmtId="3" fontId="21" fillId="0" borderId="11" xfId="0" applyNumberFormat="1" applyFont="1" applyBorder="1"/>
    <xf numFmtId="164" fontId="21" fillId="0" borderId="11" xfId="0" applyNumberFormat="1" applyFont="1" applyBorder="1"/>
    <xf numFmtId="3" fontId="1" fillId="0" borderId="11" xfId="0" applyNumberFormat="1" applyFont="1" applyBorder="1"/>
    <xf numFmtId="0" fontId="9" fillId="0" borderId="11" xfId="0" quotePrefix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3" xfId="0" applyFont="1" applyBorder="1"/>
    <xf numFmtId="0" fontId="2" fillId="0" borderId="12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/>
    <xf numFmtId="0" fontId="4" fillId="0" borderId="13" xfId="0" applyFont="1" applyFill="1" applyBorder="1"/>
    <xf numFmtId="3" fontId="5" fillId="0" borderId="13" xfId="0" applyNumberFormat="1" applyFont="1" applyBorder="1" applyAlignment="1">
      <alignment horizontal="center"/>
    </xf>
    <xf numFmtId="9" fontId="5" fillId="0" borderId="13" xfId="0" applyNumberFormat="1" applyFont="1" applyBorder="1"/>
    <xf numFmtId="3" fontId="9" fillId="0" borderId="13" xfId="0" applyNumberFormat="1" applyFont="1" applyBorder="1"/>
    <xf numFmtId="164" fontId="9" fillId="0" borderId="13" xfId="0" applyNumberFormat="1" applyFont="1" applyBorder="1"/>
    <xf numFmtId="3" fontId="5" fillId="0" borderId="13" xfId="0" applyNumberFormat="1" applyFont="1" applyBorder="1"/>
    <xf numFmtId="164" fontId="5" fillId="0" borderId="2" xfId="0" applyNumberFormat="1" applyFont="1" applyBorder="1"/>
    <xf numFmtId="0" fontId="2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Ιούνιο του 2014 και 2015</a:t>
            </a:r>
          </a:p>
        </c:rich>
      </c:tx>
      <c:layout>
        <c:manualLayout>
          <c:xMode val="edge"/>
          <c:yMode val="edge"/>
          <c:x val="0.12698432382242672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5"/>
          <c:y val="0.30516571837275802"/>
          <c:w val="0.76883561643836773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236</c:v>
                </c:pt>
                <c:pt idx="1">
                  <c:v>97</c:v>
                </c:pt>
                <c:pt idx="2">
                  <c:v>4294</c:v>
                </c:pt>
                <c:pt idx="3">
                  <c:v>63</c:v>
                </c:pt>
                <c:pt idx="4">
                  <c:v>116</c:v>
                </c:pt>
                <c:pt idx="5">
                  <c:v>6597</c:v>
                </c:pt>
                <c:pt idx="6">
                  <c:v>8063</c:v>
                </c:pt>
                <c:pt idx="7">
                  <c:v>1295</c:v>
                </c:pt>
                <c:pt idx="8">
                  <c:v>3864</c:v>
                </c:pt>
                <c:pt idx="9">
                  <c:v>651</c:v>
                </c:pt>
                <c:pt idx="10">
                  <c:v>2019</c:v>
                </c:pt>
                <c:pt idx="11">
                  <c:v>277</c:v>
                </c:pt>
                <c:pt idx="12">
                  <c:v>4701</c:v>
                </c:pt>
                <c:pt idx="13">
                  <c:v>520</c:v>
                </c:pt>
                <c:pt idx="14">
                  <c:v>6283</c:v>
                </c:pt>
                <c:pt idx="15">
                  <c:v>5849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244</c:v>
                </c:pt>
                <c:pt idx="1">
                  <c:v>73</c:v>
                </c:pt>
                <c:pt idx="2">
                  <c:v>3628</c:v>
                </c:pt>
                <c:pt idx="3">
                  <c:v>88</c:v>
                </c:pt>
                <c:pt idx="4">
                  <c:v>137</c:v>
                </c:pt>
                <c:pt idx="5">
                  <c:v>5305</c:v>
                </c:pt>
                <c:pt idx="6">
                  <c:v>7284</c:v>
                </c:pt>
                <c:pt idx="7">
                  <c:v>1568</c:v>
                </c:pt>
                <c:pt idx="8">
                  <c:v>4183</c:v>
                </c:pt>
                <c:pt idx="9">
                  <c:v>791</c:v>
                </c:pt>
                <c:pt idx="10">
                  <c:v>1226</c:v>
                </c:pt>
                <c:pt idx="11">
                  <c:v>235</c:v>
                </c:pt>
                <c:pt idx="12">
                  <c:v>4807</c:v>
                </c:pt>
                <c:pt idx="13">
                  <c:v>493</c:v>
                </c:pt>
                <c:pt idx="14">
                  <c:v>5668</c:v>
                </c:pt>
                <c:pt idx="15">
                  <c:v>5146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08224"/>
        <c:axId val="105109760"/>
      </c:barChart>
      <c:catAx>
        <c:axId val="1051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l-GR"/>
          </a:p>
        </c:txPr>
        <c:crossAx val="1051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0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10510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682"/>
          <c:y val="0.46396577831617197"/>
          <c:w val="7.7558138566012569E-2"/>
          <c:h val="0.1711720169594185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455" r="0.75000000000000455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2014 και 2015 κατά οικονομική δραστηριότητα -</a:t>
            </a:r>
            <a:r>
              <a:rPr lang="el-GR" sz="1200" b="1" i="0" strike="noStrike" baseline="0">
                <a:solidFill>
                  <a:srgbClr val="000000"/>
                </a:solidFill>
                <a:latin typeface="Calibri"/>
              </a:rPr>
              <a:t> Ιούνιος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37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79"/>
          <c:w val="0.91537866224433384"/>
          <c:h val="0.638184073144708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8</c:v>
                </c:pt>
                <c:pt idx="1">
                  <c:v>-24</c:v>
                </c:pt>
                <c:pt idx="2">
                  <c:v>-666</c:v>
                </c:pt>
                <c:pt idx="3">
                  <c:v>25</c:v>
                </c:pt>
                <c:pt idx="4">
                  <c:v>21</c:v>
                </c:pt>
                <c:pt idx="5">
                  <c:v>-1292</c:v>
                </c:pt>
                <c:pt idx="6">
                  <c:v>-779</c:v>
                </c:pt>
                <c:pt idx="7">
                  <c:v>273</c:v>
                </c:pt>
                <c:pt idx="8">
                  <c:v>319</c:v>
                </c:pt>
                <c:pt idx="9">
                  <c:v>140</c:v>
                </c:pt>
                <c:pt idx="10">
                  <c:v>-793</c:v>
                </c:pt>
                <c:pt idx="11">
                  <c:v>-42</c:v>
                </c:pt>
                <c:pt idx="12">
                  <c:v>106</c:v>
                </c:pt>
                <c:pt idx="13">
                  <c:v>-27</c:v>
                </c:pt>
                <c:pt idx="14">
                  <c:v>-615</c:v>
                </c:pt>
                <c:pt idx="15">
                  <c:v>-703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8416"/>
        <c:axId val="105149952"/>
      </c:barChart>
      <c:catAx>
        <c:axId val="105148416"/>
        <c:scaling>
          <c:orientation val="minMax"/>
        </c:scaling>
        <c:delete val="1"/>
        <c:axPos val="l"/>
        <c:majorTickMark val="out"/>
        <c:minorTickMark val="none"/>
        <c:tickLblPos val="nextTo"/>
        <c:crossAx val="105149952"/>
        <c:crosses val="autoZero"/>
        <c:auto val="1"/>
        <c:lblAlgn val="ctr"/>
        <c:lblOffset val="100"/>
        <c:noMultiLvlLbl val="0"/>
      </c:catAx>
      <c:valAx>
        <c:axId val="1051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1051484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55" r="0.750000000000004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topLeftCell="B16" workbookViewId="0">
      <selection activeCell="Q32" sqref="Q32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4" width="7.28515625" customWidth="1"/>
    <col min="36" max="36" width="6" bestFit="1" customWidth="1"/>
    <col min="37" max="37" width="14.42578125" customWidth="1"/>
    <col min="38" max="38" width="11.5703125" customWidth="1"/>
    <col min="39" max="39" width="11.140625" customWidth="1"/>
    <col min="41" max="41" width="13.7109375" customWidth="1"/>
    <col min="42" max="42" width="14" customWidth="1"/>
  </cols>
  <sheetData>
    <row r="1" spans="1:33" s="20" customFormat="1" x14ac:dyDescent="0.2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9"/>
    </row>
    <row r="2" spans="1:33" s="20" customFormat="1" x14ac:dyDescent="0.2">
      <c r="C2" s="23"/>
      <c r="D2" s="6" t="s">
        <v>58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1"/>
    </row>
    <row r="3" spans="1:33" s="3" customFormat="1" ht="13.5" customHeight="1" thickBot="1" x14ac:dyDescent="0.25">
      <c r="C3" s="48"/>
      <c r="D3" s="48" t="s">
        <v>57</v>
      </c>
      <c r="E3" s="49"/>
      <c r="F3" s="49"/>
      <c r="G3" s="49"/>
      <c r="H3" s="4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s="3" customFormat="1" ht="55.5" customHeight="1" x14ac:dyDescent="0.2">
      <c r="C4" s="62"/>
      <c r="D4" s="63" t="s">
        <v>1</v>
      </c>
      <c r="E4" s="78" t="s">
        <v>53</v>
      </c>
      <c r="F4" s="78"/>
      <c r="G4" s="81" t="s">
        <v>54</v>
      </c>
      <c r="H4" s="78"/>
      <c r="I4" s="78" t="s">
        <v>55</v>
      </c>
      <c r="J4" s="78"/>
      <c r="K4" s="78" t="s">
        <v>56</v>
      </c>
      <c r="L4" s="78"/>
      <c r="M4" s="78" t="s">
        <v>52</v>
      </c>
      <c r="N4" s="79"/>
      <c r="O4" s="24"/>
      <c r="P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3" s="3" customFormat="1" ht="15.75" thickBot="1" x14ac:dyDescent="0.3">
      <c r="C5" s="64"/>
      <c r="D5" s="51" t="s">
        <v>2</v>
      </c>
      <c r="E5" s="52" t="s">
        <v>3</v>
      </c>
      <c r="F5" s="52" t="s">
        <v>4</v>
      </c>
      <c r="G5" s="52" t="s">
        <v>3</v>
      </c>
      <c r="H5" s="52" t="s">
        <v>4</v>
      </c>
      <c r="I5" s="52" t="s">
        <v>3</v>
      </c>
      <c r="J5" s="52" t="s">
        <v>4</v>
      </c>
      <c r="K5" s="52" t="s">
        <v>3</v>
      </c>
      <c r="L5" s="52" t="s">
        <v>4</v>
      </c>
      <c r="M5" s="52" t="s">
        <v>3</v>
      </c>
      <c r="N5" s="65" t="s">
        <v>4</v>
      </c>
      <c r="O5" s="1"/>
      <c r="P5" s="1"/>
      <c r="Q5" s="76"/>
      <c r="R5" s="7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3" s="3" customFormat="1" ht="13.5" thickBot="1" x14ac:dyDescent="0.25">
      <c r="A6" s="32" t="s">
        <v>34</v>
      </c>
      <c r="B6" s="32" t="s">
        <v>35</v>
      </c>
      <c r="C6" s="64"/>
      <c r="D6" s="50"/>
      <c r="E6" s="53"/>
      <c r="F6" s="53"/>
      <c r="G6" s="54"/>
      <c r="H6" s="54"/>
      <c r="I6" s="54"/>
      <c r="J6" s="54"/>
      <c r="K6" s="54"/>
      <c r="L6" s="54"/>
      <c r="M6" s="54"/>
      <c r="N6" s="66"/>
      <c r="O6" s="25"/>
      <c r="P6" s="4"/>
      <c r="Q6" s="42">
        <v>2014</v>
      </c>
      <c r="R6" s="42">
        <v>2015</v>
      </c>
      <c r="S6" s="43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3" s="3" customFormat="1" ht="15.75" x14ac:dyDescent="0.25">
      <c r="A7" s="33" t="s">
        <v>36</v>
      </c>
      <c r="B7" s="33" t="s">
        <v>22</v>
      </c>
      <c r="C7" s="67">
        <v>1</v>
      </c>
      <c r="D7" s="55" t="s">
        <v>5</v>
      </c>
      <c r="E7" s="46">
        <v>259</v>
      </c>
      <c r="F7" s="56">
        <f>E7/E23</f>
        <v>6.5285339786247225E-3</v>
      </c>
      <c r="G7" s="57">
        <f t="shared" ref="G7:G23" si="0">K7-E7</f>
        <v>-15</v>
      </c>
      <c r="H7" s="58">
        <f t="shared" ref="H7:H23" si="1">G7/E7</f>
        <v>-5.7915057915057917E-2</v>
      </c>
      <c r="I7" s="47">
        <v>236</v>
      </c>
      <c r="J7" s="56">
        <f>I7/I23</f>
        <v>5.2531997774067892E-3</v>
      </c>
      <c r="K7" s="46">
        <v>244</v>
      </c>
      <c r="L7" s="56">
        <f>K7/K23</f>
        <v>5.9692729229865937E-3</v>
      </c>
      <c r="M7" s="59">
        <f t="shared" ref="M7:M23" si="2">K7-I7</f>
        <v>8</v>
      </c>
      <c r="N7" s="35">
        <f>M7/I7</f>
        <v>3.3898305084745763E-2</v>
      </c>
      <c r="O7" s="26"/>
      <c r="P7" s="37"/>
      <c r="Q7" s="47">
        <v>236</v>
      </c>
      <c r="R7" s="46">
        <v>244</v>
      </c>
      <c r="S7" s="41">
        <f>N7</f>
        <v>3.3898305084745763E-2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3" customFormat="1" ht="15.75" x14ac:dyDescent="0.25">
      <c r="A8" s="33" t="s">
        <v>37</v>
      </c>
      <c r="B8" s="33" t="s">
        <v>23</v>
      </c>
      <c r="C8" s="67">
        <v>2</v>
      </c>
      <c r="D8" s="55" t="s">
        <v>6</v>
      </c>
      <c r="E8" s="46">
        <v>76</v>
      </c>
      <c r="F8" s="56">
        <f>E8/E23</f>
        <v>1.9157088122605363E-3</v>
      </c>
      <c r="G8" s="57">
        <f t="shared" si="0"/>
        <v>-3</v>
      </c>
      <c r="H8" s="58">
        <f t="shared" si="1"/>
        <v>-3.9473684210526314E-2</v>
      </c>
      <c r="I8" s="47">
        <v>97</v>
      </c>
      <c r="J8" s="56">
        <f>I8/I23</f>
        <v>2.1591541457985533E-3</v>
      </c>
      <c r="K8" s="46">
        <v>73</v>
      </c>
      <c r="L8" s="56">
        <f>K8/K23</f>
        <v>1.7858890302377924E-3</v>
      </c>
      <c r="M8" s="59">
        <f t="shared" si="2"/>
        <v>-24</v>
      </c>
      <c r="N8" s="35">
        <f t="shared" ref="N8:N23" si="3">M8/I8</f>
        <v>-0.24742268041237114</v>
      </c>
      <c r="O8" s="26"/>
      <c r="P8" s="38"/>
      <c r="Q8" s="47">
        <v>97</v>
      </c>
      <c r="R8" s="46">
        <v>73</v>
      </c>
      <c r="S8" s="41">
        <f t="shared" ref="S8:S22" si="4">N8</f>
        <v>-0.24742268041237114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s="3" customFormat="1" ht="15.75" x14ac:dyDescent="0.25">
      <c r="A9" s="33" t="s">
        <v>38</v>
      </c>
      <c r="B9" s="33" t="s">
        <v>24</v>
      </c>
      <c r="C9" s="67">
        <v>3</v>
      </c>
      <c r="D9" s="60" t="s">
        <v>7</v>
      </c>
      <c r="E9" s="46">
        <v>3724</v>
      </c>
      <c r="F9" s="56">
        <f>E9/E23</f>
        <v>9.3869731800766285E-2</v>
      </c>
      <c r="G9" s="57">
        <f t="shared" si="0"/>
        <v>-96</v>
      </c>
      <c r="H9" s="58">
        <f t="shared" si="1"/>
        <v>-2.577873254564984E-2</v>
      </c>
      <c r="I9" s="47">
        <v>4294</v>
      </c>
      <c r="J9" s="56">
        <f>I9/I23</f>
        <v>9.5581524763494713E-2</v>
      </c>
      <c r="K9" s="46">
        <v>3628</v>
      </c>
      <c r="L9" s="56">
        <f>K9/K23</f>
        <v>8.8756238379489191E-2</v>
      </c>
      <c r="M9" s="59">
        <f t="shared" si="2"/>
        <v>-666</v>
      </c>
      <c r="N9" s="35">
        <f t="shared" si="3"/>
        <v>-0.15510013972985562</v>
      </c>
      <c r="O9" s="26"/>
      <c r="P9" s="39"/>
      <c r="Q9" s="47">
        <v>4294</v>
      </c>
      <c r="R9" s="46">
        <v>3628</v>
      </c>
      <c r="S9" s="41">
        <f t="shared" si="4"/>
        <v>-0.15510013972985562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3" s="3" customFormat="1" ht="15.75" x14ac:dyDescent="0.25">
      <c r="A10" s="33" t="s">
        <v>39</v>
      </c>
      <c r="B10" s="33" t="s">
        <v>25</v>
      </c>
      <c r="C10" s="67">
        <v>4</v>
      </c>
      <c r="D10" s="60" t="s">
        <v>8</v>
      </c>
      <c r="E10" s="46">
        <v>86</v>
      </c>
      <c r="F10" s="56">
        <f>E10/E23</f>
        <v>2.1677757612421859E-3</v>
      </c>
      <c r="G10" s="57">
        <f t="shared" si="0"/>
        <v>2</v>
      </c>
      <c r="H10" s="58">
        <f t="shared" si="1"/>
        <v>2.3255813953488372E-2</v>
      </c>
      <c r="I10" s="47">
        <v>63</v>
      </c>
      <c r="J10" s="56">
        <f>I10/I23</f>
        <v>1.4023372287145241E-3</v>
      </c>
      <c r="K10" s="46">
        <v>88</v>
      </c>
      <c r="L10" s="56">
        <f>K10/K23</f>
        <v>2.1528525296017221E-3</v>
      </c>
      <c r="M10" s="59">
        <f t="shared" si="2"/>
        <v>25</v>
      </c>
      <c r="N10" s="35">
        <f t="shared" si="3"/>
        <v>0.3968253968253968</v>
      </c>
      <c r="O10" s="26"/>
      <c r="P10" s="40"/>
      <c r="Q10" s="47">
        <v>63</v>
      </c>
      <c r="R10" s="46">
        <v>88</v>
      </c>
      <c r="S10" s="41">
        <f t="shared" si="4"/>
        <v>0.3968253968253968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3" s="3" customFormat="1" ht="15.75" x14ac:dyDescent="0.25">
      <c r="A11" s="33" t="s">
        <v>40</v>
      </c>
      <c r="B11" s="33" t="s">
        <v>26</v>
      </c>
      <c r="C11" s="67">
        <v>5</v>
      </c>
      <c r="D11" s="61" t="s">
        <v>9</v>
      </c>
      <c r="E11" s="46">
        <v>129</v>
      </c>
      <c r="F11" s="56">
        <f>E11/E23</f>
        <v>3.2516636418632788E-3</v>
      </c>
      <c r="G11" s="57">
        <f t="shared" si="0"/>
        <v>8</v>
      </c>
      <c r="H11" s="58">
        <f t="shared" si="1"/>
        <v>6.2015503875968991E-2</v>
      </c>
      <c r="I11" s="47">
        <v>116</v>
      </c>
      <c r="J11" s="56">
        <f>I11/I23</f>
        <v>2.5820812465219812E-3</v>
      </c>
      <c r="K11" s="46">
        <v>137</v>
      </c>
      <c r="L11" s="56">
        <f>K11/K23</f>
        <v>3.3515999608572269E-3</v>
      </c>
      <c r="M11" s="59">
        <f t="shared" si="2"/>
        <v>21</v>
      </c>
      <c r="N11" s="35">
        <f t="shared" si="3"/>
        <v>0.18103448275862069</v>
      </c>
      <c r="O11" s="26"/>
      <c r="P11" s="40"/>
      <c r="Q11" s="47">
        <v>116</v>
      </c>
      <c r="R11" s="46">
        <v>137</v>
      </c>
      <c r="S11" s="41">
        <f t="shared" si="4"/>
        <v>0.18103448275862069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3" s="3" customFormat="1" ht="15.75" x14ac:dyDescent="0.25">
      <c r="A12" s="33" t="s">
        <v>41</v>
      </c>
      <c r="B12" s="33" t="s">
        <v>27</v>
      </c>
      <c r="C12" s="67">
        <v>6</v>
      </c>
      <c r="D12" s="61" t="s">
        <v>10</v>
      </c>
      <c r="E12" s="46">
        <v>5467</v>
      </c>
      <c r="F12" s="56">
        <f>E12/E23</f>
        <v>0.13780500100826779</v>
      </c>
      <c r="G12" s="57">
        <f t="shared" si="0"/>
        <v>-162</v>
      </c>
      <c r="H12" s="58">
        <f t="shared" si="1"/>
        <v>-2.9632339491494422E-2</v>
      </c>
      <c r="I12" s="47">
        <v>6597</v>
      </c>
      <c r="J12" s="56">
        <f>I12/I23</f>
        <v>0.14684474123539232</v>
      </c>
      <c r="K12" s="46">
        <v>5305</v>
      </c>
      <c r="L12" s="56">
        <f>K12/K23</f>
        <v>0.12978275760837654</v>
      </c>
      <c r="M12" s="59">
        <f t="shared" si="2"/>
        <v>-1292</v>
      </c>
      <c r="N12" s="35">
        <f t="shared" si="3"/>
        <v>-0.19584659693800213</v>
      </c>
      <c r="O12" s="26"/>
      <c r="P12" s="40"/>
      <c r="Q12" s="47">
        <v>6597</v>
      </c>
      <c r="R12" s="46">
        <v>5305</v>
      </c>
      <c r="S12" s="41">
        <f t="shared" si="4"/>
        <v>-0.19584659693800213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3" s="3" customFormat="1" ht="15.75" x14ac:dyDescent="0.25">
      <c r="A13" s="33" t="s">
        <v>42</v>
      </c>
      <c r="B13" s="33" t="s">
        <v>28</v>
      </c>
      <c r="C13" s="67">
        <v>7</v>
      </c>
      <c r="D13" s="60" t="s">
        <v>11</v>
      </c>
      <c r="E13" s="46">
        <v>7447</v>
      </c>
      <c r="F13" s="56">
        <f>E13/E23</f>
        <v>0.1877142569066344</v>
      </c>
      <c r="G13" s="57">
        <f t="shared" si="0"/>
        <v>-163</v>
      </c>
      <c r="H13" s="58">
        <f t="shared" si="1"/>
        <v>-2.1888008594064725E-2</v>
      </c>
      <c r="I13" s="47">
        <v>8063</v>
      </c>
      <c r="J13" s="56">
        <f>I13/I23</f>
        <v>0.17947690595436838</v>
      </c>
      <c r="K13" s="46">
        <v>7284</v>
      </c>
      <c r="L13" s="56">
        <f>K13/K23</f>
        <v>0.17819747529112437</v>
      </c>
      <c r="M13" s="59">
        <f t="shared" si="2"/>
        <v>-779</v>
      </c>
      <c r="N13" s="35">
        <f t="shared" si="3"/>
        <v>-9.6614163462730995E-2</v>
      </c>
      <c r="O13" s="26"/>
      <c r="P13" s="40"/>
      <c r="Q13" s="47">
        <v>8063</v>
      </c>
      <c r="R13" s="46">
        <v>7284</v>
      </c>
      <c r="S13" s="41">
        <f t="shared" si="4"/>
        <v>-9.6614163462730995E-2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3" s="3" customFormat="1" ht="15.75" x14ac:dyDescent="0.25">
      <c r="A14" s="33" t="s">
        <v>43</v>
      </c>
      <c r="B14" s="33" t="s">
        <v>29</v>
      </c>
      <c r="C14" s="67">
        <v>8</v>
      </c>
      <c r="D14" s="60" t="s">
        <v>12</v>
      </c>
      <c r="E14" s="46">
        <v>1612</v>
      </c>
      <c r="F14" s="56">
        <f>E14/E23</f>
        <v>4.0633192175841902E-2</v>
      </c>
      <c r="G14" s="57">
        <f t="shared" si="0"/>
        <v>-44</v>
      </c>
      <c r="H14" s="58">
        <f t="shared" si="1"/>
        <v>-2.729528535980149E-2</v>
      </c>
      <c r="I14" s="47">
        <v>1295</v>
      </c>
      <c r="J14" s="56">
        <f>I14/I23</f>
        <v>2.8825820812465219E-2</v>
      </c>
      <c r="K14" s="46">
        <v>1568</v>
      </c>
      <c r="L14" s="56">
        <f>K14/K23</f>
        <v>3.8359917800176141E-2</v>
      </c>
      <c r="M14" s="59">
        <f t="shared" si="2"/>
        <v>273</v>
      </c>
      <c r="N14" s="35">
        <f t="shared" si="3"/>
        <v>0.21081081081081082</v>
      </c>
      <c r="O14" s="26"/>
      <c r="P14" s="40"/>
      <c r="Q14" s="47">
        <v>1295</v>
      </c>
      <c r="R14" s="46">
        <v>1568</v>
      </c>
      <c r="S14" s="41">
        <f t="shared" si="4"/>
        <v>0.21081081081081082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3" s="3" customFormat="1" ht="15.75" x14ac:dyDescent="0.25">
      <c r="A15" s="33" t="s">
        <v>44</v>
      </c>
      <c r="B15" s="33" t="s">
        <v>30</v>
      </c>
      <c r="C15" s="67">
        <v>9</v>
      </c>
      <c r="D15" s="61" t="s">
        <v>13</v>
      </c>
      <c r="E15" s="46">
        <v>4650</v>
      </c>
      <c r="F15" s="56">
        <f>E15/E23</f>
        <v>0.11721113127646703</v>
      </c>
      <c r="G15" s="57">
        <f t="shared" si="0"/>
        <v>-467</v>
      </c>
      <c r="H15" s="58">
        <f t="shared" si="1"/>
        <v>-0.10043010752688172</v>
      </c>
      <c r="I15" s="47">
        <v>3864</v>
      </c>
      <c r="J15" s="56">
        <f>I15/I23</f>
        <v>8.6010016694490821E-2</v>
      </c>
      <c r="K15" s="46">
        <v>4183</v>
      </c>
      <c r="L15" s="56">
        <f>K15/K23</f>
        <v>0.1023338878559546</v>
      </c>
      <c r="M15" s="59">
        <f t="shared" si="2"/>
        <v>319</v>
      </c>
      <c r="N15" s="35">
        <f t="shared" si="3"/>
        <v>8.2556935817805377E-2</v>
      </c>
      <c r="O15" s="26"/>
      <c r="P15" s="40"/>
      <c r="Q15" s="47">
        <v>3864</v>
      </c>
      <c r="R15" s="46">
        <v>4183</v>
      </c>
      <c r="S15" s="41">
        <f t="shared" si="4"/>
        <v>8.2556935817805377E-2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3" s="3" customFormat="1" ht="15.75" x14ac:dyDescent="0.25">
      <c r="A16" s="33" t="s">
        <v>45</v>
      </c>
      <c r="B16" s="33" t="s">
        <v>31</v>
      </c>
      <c r="C16" s="67">
        <v>10</v>
      </c>
      <c r="D16" s="61" t="s">
        <v>14</v>
      </c>
      <c r="E16" s="46">
        <v>824</v>
      </c>
      <c r="F16" s="56">
        <f>E16/E23</f>
        <v>2.0770316596087923E-2</v>
      </c>
      <c r="G16" s="57">
        <f t="shared" si="0"/>
        <v>-33</v>
      </c>
      <c r="H16" s="58">
        <f t="shared" si="1"/>
        <v>-4.0048543689320391E-2</v>
      </c>
      <c r="I16" s="47">
        <v>651</v>
      </c>
      <c r="J16" s="56">
        <f>I16/I23</f>
        <v>1.4490818030050083E-2</v>
      </c>
      <c r="K16" s="46">
        <v>791</v>
      </c>
      <c r="L16" s="56">
        <f>K16/K23</f>
        <v>1.935120853312457E-2</v>
      </c>
      <c r="M16" s="59">
        <f t="shared" si="2"/>
        <v>140</v>
      </c>
      <c r="N16" s="35">
        <f t="shared" si="3"/>
        <v>0.21505376344086022</v>
      </c>
      <c r="O16" s="26"/>
      <c r="P16" s="40"/>
      <c r="Q16" s="47">
        <v>651</v>
      </c>
      <c r="R16" s="46">
        <v>791</v>
      </c>
      <c r="S16" s="41">
        <f t="shared" si="4"/>
        <v>0.21505376344086022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8" s="3" customFormat="1" ht="15.75" x14ac:dyDescent="0.25">
      <c r="A17" s="33" t="s">
        <v>46</v>
      </c>
      <c r="B17" s="33" t="s">
        <v>32</v>
      </c>
      <c r="C17" s="67">
        <v>11</v>
      </c>
      <c r="D17" s="55" t="s">
        <v>15</v>
      </c>
      <c r="E17" s="46">
        <v>1284</v>
      </c>
      <c r="F17" s="56">
        <f>E17/E23</f>
        <v>3.2365396249243797E-2</v>
      </c>
      <c r="G17" s="57">
        <f t="shared" si="0"/>
        <v>-58</v>
      </c>
      <c r="H17" s="58">
        <f t="shared" si="1"/>
        <v>-4.5171339563862926E-2</v>
      </c>
      <c r="I17" s="47">
        <v>2019</v>
      </c>
      <c r="J17" s="56">
        <f>I17/I23</f>
        <v>4.4941569282136898E-2</v>
      </c>
      <c r="K17" s="46">
        <v>1226</v>
      </c>
      <c r="L17" s="56">
        <f>K17/K23</f>
        <v>2.9993150014678539E-2</v>
      </c>
      <c r="M17" s="59">
        <f t="shared" si="2"/>
        <v>-793</v>
      </c>
      <c r="N17" s="35">
        <f t="shared" si="3"/>
        <v>-0.39276869737493808</v>
      </c>
      <c r="O17" s="26"/>
      <c r="P17" s="40"/>
      <c r="Q17" s="47">
        <v>2019</v>
      </c>
      <c r="R17" s="46">
        <v>1226</v>
      </c>
      <c r="S17" s="41">
        <f t="shared" si="4"/>
        <v>-0.39276869737493808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8" s="3" customFormat="1" ht="15.75" x14ac:dyDescent="0.25">
      <c r="A18" s="33" t="s">
        <v>47</v>
      </c>
      <c r="B18" s="33" t="s">
        <v>33</v>
      </c>
      <c r="C18" s="67">
        <v>12</v>
      </c>
      <c r="D18" s="55" t="s">
        <v>16</v>
      </c>
      <c r="E18" s="46">
        <v>238</v>
      </c>
      <c r="F18" s="56">
        <f>E18/E23</f>
        <v>5.9991933857632589E-3</v>
      </c>
      <c r="G18" s="57">
        <f t="shared" si="0"/>
        <v>-3</v>
      </c>
      <c r="H18" s="58">
        <f t="shared" si="1"/>
        <v>-1.2605042016806723E-2</v>
      </c>
      <c r="I18" s="47">
        <v>277</v>
      </c>
      <c r="J18" s="56">
        <f>I18/I23</f>
        <v>6.1658319421257655E-3</v>
      </c>
      <c r="K18" s="46">
        <v>235</v>
      </c>
      <c r="L18" s="56">
        <f>K18/K23</f>
        <v>5.7490948233682353E-3</v>
      </c>
      <c r="M18" s="59">
        <f t="shared" si="2"/>
        <v>-42</v>
      </c>
      <c r="N18" s="35">
        <f t="shared" si="3"/>
        <v>-0.15162454873646208</v>
      </c>
      <c r="O18" s="26"/>
      <c r="P18" s="40"/>
      <c r="Q18" s="47">
        <v>277</v>
      </c>
      <c r="R18" s="46">
        <v>235</v>
      </c>
      <c r="S18" s="41">
        <f t="shared" si="4"/>
        <v>-0.15162454873646208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8" ht="15.75" x14ac:dyDescent="0.25">
      <c r="A19" s="34" t="s">
        <v>48</v>
      </c>
      <c r="B19" s="34" t="s">
        <v>49</v>
      </c>
      <c r="C19" s="67">
        <v>13</v>
      </c>
      <c r="D19" s="55" t="s">
        <v>17</v>
      </c>
      <c r="E19" s="46">
        <v>4395</v>
      </c>
      <c r="F19" s="56">
        <f>E19/E23</f>
        <v>0.11078342407743497</v>
      </c>
      <c r="G19" s="57">
        <f t="shared" si="0"/>
        <v>412</v>
      </c>
      <c r="H19" s="58">
        <f t="shared" si="1"/>
        <v>9.3742889647326508E-2</v>
      </c>
      <c r="I19" s="47">
        <v>4701</v>
      </c>
      <c r="J19" s="56">
        <f>I19/I23</f>
        <v>0.10464106844741235</v>
      </c>
      <c r="K19" s="46">
        <v>4807</v>
      </c>
      <c r="L19" s="56">
        <f>K19/K23</f>
        <v>0.11759956942949408</v>
      </c>
      <c r="M19" s="59">
        <f t="shared" si="2"/>
        <v>106</v>
      </c>
      <c r="N19" s="35">
        <f t="shared" si="3"/>
        <v>2.2548393958732184E-2</v>
      </c>
      <c r="O19" s="26"/>
      <c r="P19" s="40"/>
      <c r="Q19" s="47">
        <v>4701</v>
      </c>
      <c r="R19" s="46">
        <v>4807</v>
      </c>
      <c r="S19" s="41">
        <f t="shared" si="4"/>
        <v>2.2548393958732184E-2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K19" s="36"/>
      <c r="AL19" s="36"/>
    </row>
    <row r="20" spans="1:38" ht="15.75" x14ac:dyDescent="0.25">
      <c r="A20" s="34" t="s">
        <v>50</v>
      </c>
      <c r="B20" s="34" t="s">
        <v>51</v>
      </c>
      <c r="C20" s="67">
        <v>14</v>
      </c>
      <c r="D20" s="55" t="s">
        <v>18</v>
      </c>
      <c r="E20" s="46">
        <v>507</v>
      </c>
      <c r="F20" s="56">
        <f>E20/E23</f>
        <v>1.2779794313369631E-2</v>
      </c>
      <c r="G20" s="57">
        <f t="shared" si="0"/>
        <v>-14</v>
      </c>
      <c r="H20" s="58">
        <f t="shared" si="1"/>
        <v>-2.7613412228796843E-2</v>
      </c>
      <c r="I20" s="47">
        <v>520</v>
      </c>
      <c r="J20" s="56">
        <f>I20/I23</f>
        <v>1.1574846967167502E-2</v>
      </c>
      <c r="K20" s="46">
        <v>493</v>
      </c>
      <c r="L20" s="56">
        <f>K20/K23</f>
        <v>1.2060867012427831E-2</v>
      </c>
      <c r="M20" s="59">
        <f t="shared" si="2"/>
        <v>-27</v>
      </c>
      <c r="N20" s="35">
        <f t="shared" si="3"/>
        <v>-5.1923076923076926E-2</v>
      </c>
      <c r="O20" s="26"/>
      <c r="P20" s="40"/>
      <c r="Q20" s="47">
        <v>520</v>
      </c>
      <c r="R20" s="46">
        <v>493</v>
      </c>
      <c r="S20" s="41">
        <f t="shared" si="4"/>
        <v>-5.1923076923076926E-2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8" ht="15.75" x14ac:dyDescent="0.25">
      <c r="C21" s="67">
        <v>15</v>
      </c>
      <c r="D21" s="55" t="s">
        <v>19</v>
      </c>
      <c r="E21" s="46">
        <v>4707</v>
      </c>
      <c r="F21" s="56">
        <f>E21/E23</f>
        <v>0.11864791288566243</v>
      </c>
      <c r="G21" s="57">
        <f t="shared" si="0"/>
        <v>961</v>
      </c>
      <c r="H21" s="58">
        <f t="shared" si="1"/>
        <v>0.20416401104737625</v>
      </c>
      <c r="I21" s="47">
        <v>6283</v>
      </c>
      <c r="J21" s="56">
        <f>I21/I23</f>
        <v>0.13985531441291041</v>
      </c>
      <c r="K21" s="46">
        <v>5668</v>
      </c>
      <c r="L21" s="56">
        <f>K21/K23</f>
        <v>0.13866327429298367</v>
      </c>
      <c r="M21" s="59">
        <f t="shared" si="2"/>
        <v>-615</v>
      </c>
      <c r="N21" s="35">
        <f t="shared" si="3"/>
        <v>-9.7883176826356832E-2</v>
      </c>
      <c r="O21" s="26"/>
      <c r="P21" s="40"/>
      <c r="Q21" s="47">
        <v>6283</v>
      </c>
      <c r="R21" s="46">
        <v>5668</v>
      </c>
      <c r="S21" s="41">
        <f t="shared" si="4"/>
        <v>-9.7883176826356832E-2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5"/>
      <c r="AI21" s="1"/>
    </row>
    <row r="22" spans="1:38" ht="16.5" thickBot="1" x14ac:dyDescent="0.3">
      <c r="C22" s="67">
        <v>16</v>
      </c>
      <c r="D22" s="60" t="s">
        <v>20</v>
      </c>
      <c r="E22" s="46">
        <v>4267</v>
      </c>
      <c r="F22" s="56">
        <f>E22/E23</f>
        <v>0.10755696713046985</v>
      </c>
      <c r="G22" s="57">
        <f t="shared" si="0"/>
        <v>879</v>
      </c>
      <c r="H22" s="58">
        <f t="shared" si="1"/>
        <v>0.20599953128661824</v>
      </c>
      <c r="I22" s="47">
        <v>5849</v>
      </c>
      <c r="J22" s="56">
        <f>I22/I23</f>
        <v>0.13019476905954369</v>
      </c>
      <c r="K22" s="46">
        <v>5146</v>
      </c>
      <c r="L22" s="56">
        <f>K22/K23</f>
        <v>0.1258929445151189</v>
      </c>
      <c r="M22" s="59">
        <f t="shared" si="2"/>
        <v>-703</v>
      </c>
      <c r="N22" s="35">
        <f t="shared" si="3"/>
        <v>-0.1201914857240554</v>
      </c>
      <c r="O22" s="26"/>
      <c r="P22" s="40"/>
      <c r="Q22" s="47">
        <v>5849</v>
      </c>
      <c r="R22" s="46">
        <v>5146</v>
      </c>
      <c r="S22" s="41">
        <f t="shared" si="4"/>
        <v>-0.1201914857240554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8" ht="13.5" thickBot="1" x14ac:dyDescent="0.25">
      <c r="C23" s="68"/>
      <c r="D23" s="69" t="s">
        <v>0</v>
      </c>
      <c r="E23" s="70">
        <f>SUM(E7:E22)</f>
        <v>39672</v>
      </c>
      <c r="F23" s="71">
        <f>E23/E23</f>
        <v>1</v>
      </c>
      <c r="G23" s="72">
        <f t="shared" si="0"/>
        <v>1204</v>
      </c>
      <c r="H23" s="73">
        <f t="shared" si="1"/>
        <v>3.0348860657390602E-2</v>
      </c>
      <c r="I23" s="74">
        <f>SUM(I7:I22)</f>
        <v>44925</v>
      </c>
      <c r="J23" s="71">
        <f>I23/I23</f>
        <v>1</v>
      </c>
      <c r="K23" s="70">
        <f>SUM(K7:K22)</f>
        <v>40876</v>
      </c>
      <c r="L23" s="71">
        <f>K23/K23</f>
        <v>1</v>
      </c>
      <c r="M23" s="74">
        <f t="shared" si="2"/>
        <v>-4049</v>
      </c>
      <c r="N23" s="75">
        <f t="shared" si="3"/>
        <v>-9.0127991096271565E-2</v>
      </c>
      <c r="O23" s="27"/>
      <c r="P23" s="40"/>
      <c r="Q23" s="44">
        <f>SUM(Q7:Q22)</f>
        <v>44925</v>
      </c>
      <c r="R23" s="45">
        <f>SUM(R7:R22)</f>
        <v>40876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6"/>
      <c r="AG23" s="26"/>
      <c r="AH23" s="26"/>
      <c r="AI23" s="26"/>
      <c r="AJ23" s="26"/>
      <c r="AK23" s="26"/>
    </row>
    <row r="24" spans="1:38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2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26"/>
      <c r="AG24" s="26"/>
      <c r="AH24" s="26"/>
      <c r="AI24" s="26"/>
      <c r="AJ24" s="26"/>
      <c r="AK24" s="26"/>
    </row>
    <row r="25" spans="1:38" x14ac:dyDescent="0.2">
      <c r="AF25" s="26"/>
      <c r="AG25" s="26"/>
      <c r="AH25" s="26"/>
      <c r="AI25" s="26"/>
      <c r="AJ25" s="26"/>
      <c r="AK25" s="26"/>
    </row>
    <row r="26" spans="1:38" x14ac:dyDescent="0.2">
      <c r="AF26" s="26"/>
      <c r="AG26" s="26"/>
      <c r="AH26" s="26"/>
      <c r="AI26" s="26"/>
      <c r="AJ26" s="26"/>
      <c r="AK26" s="26"/>
    </row>
    <row r="27" spans="1:38" x14ac:dyDescent="0.2">
      <c r="AF27" s="26"/>
      <c r="AG27" s="26"/>
      <c r="AH27" s="26"/>
      <c r="AI27" s="26"/>
      <c r="AJ27" s="26"/>
      <c r="AK27" s="26"/>
    </row>
    <row r="28" spans="1:38" x14ac:dyDescent="0.2">
      <c r="AF28" s="26"/>
      <c r="AG28" s="26"/>
      <c r="AH28" s="26"/>
      <c r="AI28" s="26"/>
      <c r="AJ28" s="26"/>
      <c r="AK28" s="26"/>
    </row>
    <row r="29" spans="1:38" x14ac:dyDescent="0.2">
      <c r="AF29" s="26"/>
      <c r="AG29" s="26"/>
      <c r="AH29" s="26"/>
      <c r="AI29" s="26"/>
      <c r="AJ29" s="26"/>
      <c r="AK29" s="26"/>
    </row>
    <row r="30" spans="1:38" x14ac:dyDescent="0.2">
      <c r="AI30" s="1"/>
    </row>
    <row r="31" spans="1:38" x14ac:dyDescent="0.2">
      <c r="AI31" s="2"/>
    </row>
    <row r="32" spans="1:38" x14ac:dyDescent="0.2">
      <c r="AJ32" s="2"/>
    </row>
    <row r="33" spans="36:36" x14ac:dyDescent="0.2">
      <c r="AJ33" s="2"/>
    </row>
    <row r="34" spans="36:36" x14ac:dyDescent="0.2">
      <c r="AJ34" s="2"/>
    </row>
    <row r="35" spans="36:36" x14ac:dyDescent="0.2">
      <c r="AJ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2015-06-02T08:58:50Z</cp:lastPrinted>
  <dcterms:created xsi:type="dcterms:W3CDTF">2003-06-02T05:51:50Z</dcterms:created>
  <dcterms:modified xsi:type="dcterms:W3CDTF">2015-07-10T06:34:34Z</dcterms:modified>
</cp:coreProperties>
</file>